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0"/>
  <workbookPr filterPrivacy="1" defaultThemeVersion="124226"/>
  <xr:revisionPtr revIDLastSave="0" documentId="13_ncr:1_{1D44BAD4-5F80-9F4A-8D6B-99CD8765E5E4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1" i="1" l="1"/>
  <c r="H12" i="1"/>
  <c r="G23" i="1" l="1"/>
  <c r="G22" i="1"/>
  <c r="G20" i="1" l="1"/>
  <c r="G19" i="1"/>
  <c r="G18" i="1"/>
  <c r="G17" i="1"/>
  <c r="G15" i="1"/>
  <c r="G14" i="1"/>
  <c r="G13" i="1"/>
  <c r="G11" i="1"/>
  <c r="G10" i="1"/>
  <c r="G9" i="1"/>
  <c r="G8" i="1"/>
  <c r="G7" i="1"/>
  <c r="G5" i="1"/>
  <c r="G4" i="1"/>
  <c r="G12" i="1" l="1"/>
  <c r="G21" i="1"/>
</calcChain>
</file>

<file path=xl/sharedStrings.xml><?xml version="1.0" encoding="utf-8"?>
<sst xmlns="http://schemas.openxmlformats.org/spreadsheetml/2006/main" count="60" uniqueCount="38">
  <si>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</si>
  <si>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</si>
  <si>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</si>
  <si>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</si>
  <si>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</si>
  <si>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</si>
  <si>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</si>
  <si>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 xml:space="preserve">Внутрилабораторный контроль положительный на ВИЧ 1, гепатиты В и С, сифилис </t>
  </si>
  <si>
    <t>Предназначен для использования с наборами для in vitro диагностики поверхностного антигена вируса гепатита В, антител к вирусу иммунодефицита человека типа I, антител к Т-лимфотропному вирусу человека типа I, антител к ядерному антигену вируса гепатита В, антител к вирусу гепатита С и антител к цитомегаловирусу в качестве неаттестованного контрольного материала. • Основа: человеческая сыворотка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</si>
  <si>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набор</t>
  </si>
  <si>
    <t>Внутрилабораторный контроль отрицательный на ВИЧ 1, гепатиты В и С, сифилис</t>
  </si>
  <si>
    <t>Предназначен для использования в качестве отрицательного неаттестованного контрольного материала. Отрицательный по маркерам к гепатиту, ретровирусу, сифилису и антителам к цитомегаловирусу. • Основа: человеческая сыворотка • Отрицательный по маркерам к множеству аналитов с учетом объединения их в продукте.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</si>
  <si>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Набор расходных реагентов для гематологического анализатора "Micro-CC 20  Plus"</t>
  </si>
  <si>
    <t>Ферментативный очиститель  (в уп. 1 л)</t>
  </si>
  <si>
    <t>Моющий раствор (в уп. 1 л)</t>
  </si>
  <si>
    <t>упак</t>
  </si>
  <si>
    <t>Ферментативный очиститель концентрат (в упак 50 мл.)</t>
  </si>
  <si>
    <t>Лизирующий раствор</t>
  </si>
  <si>
    <t>Раствор дилюента, канистра 20л</t>
  </si>
  <si>
    <t>Контрольная кровь  3*2,5 мл  (1N+1H+1L)</t>
  </si>
  <si>
    <t>Итого:</t>
  </si>
  <si>
    <t xml:space="preserve">Контрольная сывортка АЛТ (для метода Райтмана - Френкеля по конечной точке) </t>
  </si>
  <si>
    <t>Контрольная сывортка АЛТ (для метода Райтмана - Френкеля по конечной точке) в упаковке 12 шт</t>
  </si>
  <si>
    <t>Краска азур-эозин по Романовскому 1000 мл</t>
  </si>
  <si>
    <t>шт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</si>
  <si>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</si>
  <si>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</si>
  <si>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>Набор реагентов для гематологического анализатора Abacus Junior</t>
  </si>
  <si>
    <t>Изотонический раствор Diatro Dill-Dif, 20л</t>
  </si>
  <si>
    <t>Лизирующий раствор Diatro Lyse-Diff, 1 L</t>
  </si>
  <si>
    <t>л</t>
  </si>
  <si>
    <t>Очиститель Diatro Cleaner</t>
  </si>
  <si>
    <t>Комплект хирургической одежды стерильный</t>
  </si>
  <si>
    <t>Комплект одноразовый стер костюм хирургический (рубашка, брюки) плотность 42 грамм/кв.м.– 1 шт.;2. бахилы высокие плотность 42 грамм/кв.м. – 1 пара;3. маска медицинская трехслойная – 1 шт.;4. пилотка-колпак плотность 42 грамм/кв.м. - 1 шт.</t>
  </si>
  <si>
    <t>компл</t>
  </si>
  <si>
    <t>Одноразовый хирургический халат</t>
  </si>
  <si>
    <t>Одноразовая накидка для посетителей</t>
  </si>
  <si>
    <t>ТОО "Интермедика"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</si>
</sst>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[Red]#,##0.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</cellStyleXfs>
  <cellXfs count="3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10" fillId="3" borderId="2" xfId="6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115" xfId="5" xr:uid="{00000000-0005-0000-0000-000001000000}"/>
    <cellStyle name="Обычный 2" xfId="6" xr:uid="{9DDCD71A-8C6B-F44D-9498-93A68DF2AC57}"/>
    <cellStyle name="Обычный 44_Копия План ГЗ в УЗ" xfId="4" xr:uid="{00000000-0005-0000-0000-000002000000}"/>
    <cellStyle name="Обычный 54_Копия План ГЗ в УЗ" xfId="3" xr:uid="{00000000-0005-0000-0000-000003000000}"/>
    <cellStyle name="Обычный 66_Копия План ГЗ в УЗ" xfId="2" xr:uid="{00000000-0005-0000-0000-000004000000}"/>
    <cellStyle name="Обычный 67_Копия План ГЗ в УЗ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P29"/>
  <sheetViews>
    <sheetView tabSelected="1" zoomScale="158" zoomScaleNormal="100" workbookViewId="0">
      <pane ySplit="1" topLeftCell="A14" activePane="bottomLeft" state="frozen"/>
      <selection pane="bottomLeft" activeCell="J17" sqref="J17"/>
    </sheetView>
  </sheetViews>
  <sheetFormatPr baseColWidth="10" defaultColWidth="6.6640625" defaultRowHeight="16"/>
  <cols>
    <col min="1" max="1" width="5.1640625" style="1" bestFit="1" customWidth="1"/>
    <col min="2" max="2" width="19.83203125" style="2" customWidth="1"/>
    <col min="3" max="3" width="45.33203125" style="6" customWidth="1"/>
    <col min="4" max="4" width="7.33203125" style="4" customWidth="1"/>
    <col min="5" max="5" width="7.6640625" style="3" customWidth="1"/>
    <col min="6" max="6" width="8.83203125" style="3" bestFit="1" customWidth="1"/>
    <col min="7" max="7" width="10.1640625" style="3" bestFit="1" customWidth="1"/>
    <col min="8" max="8" width="13.6640625" style="3" customWidth="1"/>
    <col min="9" max="198" width="6.6640625" style="3"/>
    <col min="199" max="16384" width="6.6640625" style="5"/>
  </cols>
  <sheetData>
    <row r="1" spans="1:8">
      <c r="A1" s="7"/>
      <c r="B1" s="7"/>
      <c r="C1" s="7"/>
      <c r="D1" s="7"/>
      <c r="E1" s="7"/>
      <c r="F1" s="7"/>
      <c r="G1" s="7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 ht="28">
      <c r="A3" s="8" t="s">
        <v>0</v>
      </c>
      <c r="B3" s="8" t="s">
        <v>1</v>
      </c>
      <c r="C3" s="9" t="s">
        <v>2</v>
      </c>
      <c r="D3" s="8" t="s">
        <v>3</v>
      </c>
      <c r="E3" s="10" t="s">
        <v>4</v>
      </c>
      <c r="F3" s="9" t="s">
        <v>5</v>
      </c>
      <c r="G3" s="11" t="s">
        <v>6</v>
      </c>
      <c r="H3" s="11" t="s">
        <v>37</v>
      </c>
    </row>
    <row r="4" spans="1:8" ht="154">
      <c r="A4" s="12">
        <v>1</v>
      </c>
      <c r="B4" s="13" t="s">
        <v>7</v>
      </c>
      <c r="C4" s="13" t="s">
        <v>8</v>
      </c>
      <c r="D4" s="14" t="s">
        <v>9</v>
      </c>
      <c r="E4" s="12">
        <v>3</v>
      </c>
      <c r="F4" s="15">
        <v>269000</v>
      </c>
      <c r="G4" s="16">
        <f t="shared" ref="G4:G5" si="0">E4*F4</f>
        <v>807000</v>
      </c>
      <c r="H4" s="16"/>
    </row>
    <row r="5" spans="1:8" ht="126">
      <c r="A5" s="12">
        <v>2</v>
      </c>
      <c r="B5" s="13" t="s">
        <v>10</v>
      </c>
      <c r="C5" s="13" t="s">
        <v>11</v>
      </c>
      <c r="D5" s="14" t="s">
        <v>9</v>
      </c>
      <c r="E5" s="12">
        <v>4</v>
      </c>
      <c r="F5" s="15">
        <v>123000</v>
      </c>
      <c r="G5" s="16">
        <f t="shared" si="0"/>
        <v>492000</v>
      </c>
      <c r="H5" s="16"/>
    </row>
    <row r="6" spans="1:8" ht="70">
      <c r="A6" s="12">
        <v>3</v>
      </c>
      <c r="B6" s="18" t="s">
        <v>12</v>
      </c>
      <c r="C6" s="19"/>
      <c r="D6" s="17"/>
      <c r="E6" s="12"/>
      <c r="F6" s="20"/>
      <c r="G6" s="16"/>
      <c r="H6" s="16"/>
    </row>
    <row r="7" spans="1:8" ht="28">
      <c r="A7" s="12"/>
      <c r="B7" s="21" t="s">
        <v>13</v>
      </c>
      <c r="C7" s="21" t="s">
        <v>14</v>
      </c>
      <c r="D7" s="17" t="s">
        <v>15</v>
      </c>
      <c r="E7" s="22">
        <v>12</v>
      </c>
      <c r="F7" s="15">
        <v>19900</v>
      </c>
      <c r="G7" s="16">
        <f>E7*F7</f>
        <v>238800</v>
      </c>
      <c r="H7" s="16">
        <v>225600</v>
      </c>
    </row>
    <row r="8" spans="1:8" ht="42">
      <c r="A8" s="12"/>
      <c r="B8" s="21" t="s">
        <v>16</v>
      </c>
      <c r="C8" s="21" t="s">
        <v>16</v>
      </c>
      <c r="D8" s="17" t="s">
        <v>15</v>
      </c>
      <c r="E8" s="22">
        <v>2</v>
      </c>
      <c r="F8" s="23">
        <v>28200</v>
      </c>
      <c r="G8" s="16">
        <f>E8*F8</f>
        <v>56400</v>
      </c>
      <c r="H8" s="16">
        <v>55600</v>
      </c>
    </row>
    <row r="9" spans="1:8">
      <c r="A9" s="12"/>
      <c r="B9" s="21" t="s">
        <v>17</v>
      </c>
      <c r="C9" s="21" t="s">
        <v>17</v>
      </c>
      <c r="D9" s="17" t="s">
        <v>15</v>
      </c>
      <c r="E9" s="22">
        <v>8</v>
      </c>
      <c r="F9" s="15">
        <v>32000</v>
      </c>
      <c r="G9" s="16">
        <f>E9*F9</f>
        <v>256000</v>
      </c>
      <c r="H9" s="16">
        <v>230400</v>
      </c>
    </row>
    <row r="10" spans="1:8" ht="28">
      <c r="A10" s="12"/>
      <c r="B10" s="21" t="s">
        <v>18</v>
      </c>
      <c r="C10" s="21" t="s">
        <v>18</v>
      </c>
      <c r="D10" s="17" t="s">
        <v>15</v>
      </c>
      <c r="E10" s="22">
        <v>8</v>
      </c>
      <c r="F10" s="15">
        <v>22000</v>
      </c>
      <c r="G10" s="16">
        <f>E10*F10</f>
        <v>176000</v>
      </c>
      <c r="H10" s="16">
        <v>142400</v>
      </c>
    </row>
    <row r="11" spans="1:8" ht="28">
      <c r="A11" s="12"/>
      <c r="B11" s="21" t="s">
        <v>19</v>
      </c>
      <c r="C11" s="21" t="s">
        <v>19</v>
      </c>
      <c r="D11" s="17" t="s">
        <v>15</v>
      </c>
      <c r="E11" s="22">
        <v>12</v>
      </c>
      <c r="F11" s="15">
        <v>78500</v>
      </c>
      <c r="G11" s="16">
        <f>E11*F11</f>
        <v>942000</v>
      </c>
      <c r="H11" s="16">
        <v>705600</v>
      </c>
    </row>
    <row r="12" spans="1:8">
      <c r="A12" s="24"/>
      <c r="B12" s="25" t="s">
        <v>20</v>
      </c>
      <c r="C12" s="26"/>
      <c r="D12" s="27"/>
      <c r="E12" s="28"/>
      <c r="F12" s="29"/>
      <c r="G12" s="30">
        <f>SUM(G7:G11)</f>
        <v>1669200</v>
      </c>
      <c r="H12" s="30">
        <f>SUM(H7:H11)</f>
        <v>1359600</v>
      </c>
    </row>
    <row r="13" spans="1:8" ht="56">
      <c r="A13" s="12">
        <v>4</v>
      </c>
      <c r="B13" s="21" t="s">
        <v>21</v>
      </c>
      <c r="C13" s="21" t="s">
        <v>22</v>
      </c>
      <c r="D13" s="17" t="s">
        <v>15</v>
      </c>
      <c r="E13" s="22">
        <v>1</v>
      </c>
      <c r="F13" s="23">
        <v>16464</v>
      </c>
      <c r="G13" s="16">
        <f>E13*F13</f>
        <v>16464</v>
      </c>
      <c r="H13" s="16"/>
    </row>
    <row r="14" spans="1:8" ht="28">
      <c r="A14" s="12">
        <v>5</v>
      </c>
      <c r="B14" s="21" t="s">
        <v>23</v>
      </c>
      <c r="C14" s="21" t="s">
        <v>23</v>
      </c>
      <c r="D14" s="17" t="s">
        <v>24</v>
      </c>
      <c r="E14" s="22">
        <v>1</v>
      </c>
      <c r="F14" s="15">
        <v>10800</v>
      </c>
      <c r="G14" s="16">
        <f>E14*F14</f>
        <v>10800</v>
      </c>
      <c r="H14" s="16"/>
    </row>
    <row r="15" spans="1:8" ht="56">
      <c r="A15" s="12">
        <v>6</v>
      </c>
      <c r="B15" s="21" t="s">
        <v>25</v>
      </c>
      <c r="C15" s="21" t="s">
        <v>26</v>
      </c>
      <c r="D15" s="17" t="s">
        <v>15</v>
      </c>
      <c r="E15" s="12">
        <v>5</v>
      </c>
      <c r="F15" s="20">
        <v>105200</v>
      </c>
      <c r="G15" s="16">
        <f>E15*F15</f>
        <v>526000</v>
      </c>
      <c r="H15" s="16"/>
    </row>
    <row r="16" spans="1:8" ht="56">
      <c r="A16" s="12">
        <v>7</v>
      </c>
      <c r="B16" s="18" t="s">
        <v>27</v>
      </c>
      <c r="C16" s="19"/>
      <c r="D16" s="17"/>
      <c r="E16" s="12"/>
      <c r="F16" s="20"/>
      <c r="G16" s="16"/>
      <c r="H16" s="16"/>
    </row>
    <row r="17" spans="1:198" ht="28">
      <c r="A17" s="12"/>
      <c r="B17" s="21" t="s">
        <v>28</v>
      </c>
      <c r="C17" s="21" t="s">
        <v>28</v>
      </c>
      <c r="D17" s="17" t="s">
        <v>15</v>
      </c>
      <c r="E17" s="12">
        <v>3</v>
      </c>
      <c r="F17" s="15">
        <v>18000</v>
      </c>
      <c r="G17" s="16">
        <f>E17*F17</f>
        <v>54000</v>
      </c>
      <c r="H17" s="16">
        <v>53400</v>
      </c>
    </row>
    <row r="18" spans="1:198" ht="28">
      <c r="A18" s="12"/>
      <c r="B18" s="21" t="s">
        <v>29</v>
      </c>
      <c r="C18" s="21" t="s">
        <v>29</v>
      </c>
      <c r="D18" s="17" t="s">
        <v>30</v>
      </c>
      <c r="E18" s="12">
        <v>3</v>
      </c>
      <c r="F18" s="15">
        <v>35000</v>
      </c>
      <c r="G18" s="16">
        <f>E18*F18</f>
        <v>105000</v>
      </c>
      <c r="H18" s="16">
        <v>86400</v>
      </c>
    </row>
    <row r="19" spans="1:198">
      <c r="A19" s="12"/>
      <c r="B19" s="31" t="s">
        <v>31</v>
      </c>
      <c r="C19" s="31" t="s">
        <v>31</v>
      </c>
      <c r="D19" s="17" t="s">
        <v>15</v>
      </c>
      <c r="E19" s="12">
        <v>3</v>
      </c>
      <c r="F19" s="15">
        <v>20000</v>
      </c>
      <c r="G19" s="16">
        <f>E19*F19</f>
        <v>60000</v>
      </c>
      <c r="H19" s="16">
        <v>56400</v>
      </c>
    </row>
    <row r="20" spans="1:198" ht="28">
      <c r="A20" s="12"/>
      <c r="B20" s="21" t="s">
        <v>19</v>
      </c>
      <c r="C20" s="21" t="s">
        <v>19</v>
      </c>
      <c r="D20" s="17" t="s">
        <v>15</v>
      </c>
      <c r="E20" s="12">
        <v>3</v>
      </c>
      <c r="F20" s="15">
        <v>78500</v>
      </c>
      <c r="G20" s="16">
        <f>E20*F20</f>
        <v>235500</v>
      </c>
      <c r="H20" s="16">
        <v>176400</v>
      </c>
    </row>
    <row r="21" spans="1:198">
      <c r="A21" s="24"/>
      <c r="B21" s="25" t="s">
        <v>20</v>
      </c>
      <c r="C21" s="32"/>
      <c r="D21" s="33"/>
      <c r="E21" s="28"/>
      <c r="F21" s="29"/>
      <c r="G21" s="30">
        <f>SUM(G17:G20)</f>
        <v>454500</v>
      </c>
      <c r="H21" s="30">
        <f>SUM(H17:H20)</f>
        <v>372600</v>
      </c>
    </row>
    <row r="22" spans="1:198" ht="70">
      <c r="A22" s="12">
        <v>8</v>
      </c>
      <c r="B22" s="35" t="s">
        <v>32</v>
      </c>
      <c r="C22" s="34" t="s">
        <v>33</v>
      </c>
      <c r="D22" s="17" t="s">
        <v>34</v>
      </c>
      <c r="E22" s="17">
        <v>2000</v>
      </c>
      <c r="F22" s="16">
        <v>502.15</v>
      </c>
      <c r="G22" s="16">
        <f>E22*F22</f>
        <v>1004300</v>
      </c>
      <c r="H22" s="16"/>
    </row>
    <row r="23" spans="1:198" ht="28">
      <c r="A23" s="12">
        <v>9</v>
      </c>
      <c r="B23" s="21" t="s">
        <v>35</v>
      </c>
      <c r="C23" s="21" t="s">
        <v>36</v>
      </c>
      <c r="D23" s="17" t="s">
        <v>24</v>
      </c>
      <c r="E23" s="17">
        <v>4000</v>
      </c>
      <c r="F23" s="16">
        <v>235</v>
      </c>
      <c r="G23" s="16">
        <f>E23*F23</f>
        <v>940000</v>
      </c>
      <c r="H23" s="16"/>
    </row>
    <row r="24" spans="1:198">
      <c r="A24" s="3"/>
      <c r="B24" s="3"/>
      <c r="C24" s="3"/>
      <c r="D24" s="3"/>
      <c r="GG24" s="5"/>
      <c r="GH24" s="5"/>
      <c r="GI24" s="5"/>
      <c r="GJ24" s="5"/>
      <c r="GK24" s="5"/>
      <c r="GL24" s="5"/>
      <c r="GM24" s="5"/>
      <c r="GN24" s="5"/>
      <c r="GO24" s="5"/>
      <c r="GP24" s="5"/>
    </row>
    <row r="25" spans="1:198">
      <c r="A25" s="3"/>
      <c r="B25" s="3"/>
      <c r="C25" s="3"/>
      <c r="D25" s="3"/>
      <c r="GG25" s="5"/>
      <c r="GH25" s="5"/>
      <c r="GI25" s="5"/>
      <c r="GJ25" s="5"/>
      <c r="GK25" s="5"/>
      <c r="GL25" s="5"/>
      <c r="GM25" s="5"/>
      <c r="GN25" s="5"/>
      <c r="GO25" s="5"/>
      <c r="GP25" s="5"/>
    </row>
    <row r="26" spans="1:198">
      <c r="A26" s="3"/>
      <c r="B26" s="3"/>
      <c r="C26" s="3"/>
      <c r="D26" s="3"/>
      <c r="GG26" s="5"/>
      <c r="GH26" s="5"/>
      <c r="GI26" s="5"/>
      <c r="GJ26" s="5"/>
      <c r="GK26" s="5"/>
      <c r="GL26" s="5"/>
      <c r="GM26" s="5"/>
      <c r="GN26" s="5"/>
      <c r="GO26" s="5"/>
      <c r="GP26" s="5"/>
    </row>
    <row r="27" spans="1:198">
      <c r="A27" s="3"/>
      <c r="B27" s="3"/>
      <c r="C27" s="3"/>
      <c r="D27" s="3"/>
      <c r="GG27" s="5"/>
      <c r="GH27" s="5"/>
      <c r="GI27" s="5"/>
      <c r="GJ27" s="5"/>
      <c r="GK27" s="5"/>
      <c r="GL27" s="5"/>
      <c r="GM27" s="5"/>
      <c r="GN27" s="5"/>
      <c r="GO27" s="5"/>
      <c r="GP27" s="5"/>
    </row>
    <row r="28" spans="1:198">
      <c r="A28" s="3"/>
      <c r="B28" s="3"/>
      <c r="C28" s="3"/>
      <c r="D28" s="3"/>
      <c r="GG28" s="5"/>
      <c r="GH28" s="5"/>
      <c r="GI28" s="5"/>
      <c r="GJ28" s="5"/>
      <c r="GK28" s="5"/>
      <c r="GL28" s="5"/>
      <c r="GM28" s="5"/>
      <c r="GN28" s="5"/>
      <c r="GO28" s="5"/>
      <c r="GP28" s="5"/>
    </row>
    <row r="29" spans="1:198">
      <c r="A29" s="3"/>
      <c r="B29" s="3"/>
      <c r="C29" s="3"/>
      <c r="D29" s="3"/>
      <c r="GG29" s="5"/>
      <c r="GH29" s="5"/>
      <c r="GI29" s="5"/>
      <c r="GJ29" s="5"/>
      <c r="GK29" s="5"/>
      <c r="GL29" s="5"/>
      <c r="GM29" s="5"/>
      <c r="GN29" s="5"/>
      <c r="GO29" s="5"/>
      <c r="GP29" s="5"/>
    </row>
  </sheetData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2020-04-17T09:46:16Z</cp:lastPrinted>
  <dcterms:created xsi:type="dcterms:W3CDTF">2006-09-16T00:00:00Z</dcterms:created>
  <dcterms:modified xsi:type="dcterms:W3CDTF">2020-04-17T09:47:05Z</dcterms:modified>
</cp:coreProperties>
</file>